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I23" i="1"/>
  <c r="B195" i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/>
  <c r="I184" i="1"/>
  <c r="I195" i="1"/>
  <c r="H184" i="1"/>
  <c r="H195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I165" i="1"/>
  <c r="I176" i="1"/>
  <c r="H165" i="1"/>
  <c r="H176" i="1"/>
  <c r="G165" i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/>
  <c r="I146" i="1"/>
  <c r="I157" i="1"/>
  <c r="H146" i="1"/>
  <c r="H157" i="1"/>
  <c r="G146" i="1"/>
  <c r="G157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I127" i="1"/>
  <c r="I138" i="1"/>
  <c r="H127" i="1"/>
  <c r="H138" i="1"/>
  <c r="G127" i="1"/>
  <c r="G138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/>
  <c r="I108" i="1"/>
  <c r="H108" i="1"/>
  <c r="H119" i="1"/>
  <c r="G108" i="1"/>
  <c r="G119" i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J100" i="1"/>
  <c r="I89" i="1"/>
  <c r="H89" i="1"/>
  <c r="H100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I70" i="1"/>
  <c r="I81" i="1"/>
  <c r="H70" i="1"/>
  <c r="G70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I51" i="1"/>
  <c r="H51" i="1"/>
  <c r="G51" i="1"/>
  <c r="G62" i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/>
  <c r="J32" i="1"/>
  <c r="J43" i="1"/>
  <c r="I32" i="1"/>
  <c r="I43" i="1"/>
  <c r="H32" i="1"/>
  <c r="G32" i="1"/>
  <c r="G43" i="1"/>
  <c r="F32" i="1"/>
  <c r="F43" i="1"/>
  <c r="B24" i="1"/>
  <c r="A24" i="1"/>
  <c r="L23" i="1"/>
  <c r="J23" i="1"/>
  <c r="H23" i="1"/>
  <c r="F23" i="1"/>
  <c r="F24" i="1" s="1"/>
  <c r="F196" i="1" s="1"/>
  <c r="B14" i="1"/>
  <c r="A14" i="1"/>
  <c r="L13" i="1"/>
  <c r="L24" i="1" s="1"/>
  <c r="L196" i="1" s="1"/>
  <c r="J13" i="1"/>
  <c r="I13" i="1"/>
  <c r="H13" i="1"/>
  <c r="G13" i="1"/>
  <c r="F13" i="1"/>
  <c r="G195" i="1"/>
  <c r="F195" i="1"/>
  <c r="G176" i="1"/>
  <c r="J176" i="1"/>
  <c r="J138" i="1"/>
  <c r="F138" i="1"/>
  <c r="I119" i="1"/>
  <c r="I100" i="1"/>
  <c r="G100" i="1"/>
  <c r="F100" i="1"/>
  <c r="H81" i="1"/>
  <c r="G81" i="1"/>
  <c r="J81" i="1"/>
  <c r="I62" i="1"/>
  <c r="H62" i="1"/>
  <c r="J62" i="1"/>
  <c r="H43" i="1"/>
  <c r="J24" i="1"/>
  <c r="H24" i="1"/>
  <c r="I24" i="1"/>
  <c r="G24" i="1"/>
  <c r="G196" i="1"/>
  <c r="I196" i="1"/>
  <c r="J196" i="1"/>
  <c r="H196" i="1"/>
</calcChain>
</file>

<file path=xl/sharedStrings.xml><?xml version="1.0" encoding="utf-8"?>
<sst xmlns="http://schemas.openxmlformats.org/spreadsheetml/2006/main" count="405" uniqueCount="150">
  <si>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</si>
  <si>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</si>
  <si>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</si>
  <si>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</si>
  <si>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</si>
  <si>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</si>
  <si>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</si>
  <si>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</si>
  <si>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</si>
  <si>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</si>
  <si>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</si>
  <si>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</si>
  <si>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</si>
  <si>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</si>
  <si>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</si>
  <si>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</si>
  <si>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</si>
  <si>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</si>
  <si>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</si>
  <si>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</si>
  <si>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</si>
  <si>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</si>
  <si>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</si>
  <si>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</si>
  <si>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</si>
  <si>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</si>
  <si>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</si>
  <si>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</si>
  <si>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</si>
  <si>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</si>
  <si>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</si>
  <si>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</si>
  <si>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</si>
  <si>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</si>
  <si>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</si>
  <si>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</si>
  <si>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</si>
  <si>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</si>
  <si>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</si>
  <si>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вязкая молочная из овсяной крупы с сахаром </t>
  </si>
  <si>
    <t>173/2017</t>
  </si>
  <si>
    <t>Чай с лимоном</t>
  </si>
  <si>
    <t>377/2017</t>
  </si>
  <si>
    <t>Хлеб молочный</t>
  </si>
  <si>
    <t>утв.</t>
  </si>
  <si>
    <t>3 блюдо</t>
  </si>
  <si>
    <t>Сыр (порциями)</t>
  </si>
  <si>
    <t>15/2017</t>
  </si>
  <si>
    <t>Овощи натуральные соленые (огурец)</t>
  </si>
  <si>
    <t>Щи из свежей капусты с картофелем</t>
  </si>
  <si>
    <t>Греча рассыпчатая с маслом</t>
  </si>
  <si>
    <t>Напиток клюквенный</t>
  </si>
  <si>
    <t>Хлеб дарницкий, йодированный, витаминизированный</t>
  </si>
  <si>
    <t>70/2017</t>
  </si>
  <si>
    <t>88/2017</t>
  </si>
  <si>
    <t>260/2017</t>
  </si>
  <si>
    <t>171/2017</t>
  </si>
  <si>
    <t>520/2013</t>
  </si>
  <si>
    <t>ст 7-8/2010</t>
  </si>
  <si>
    <t>Макаронные изделия отварные с сыром</t>
  </si>
  <si>
    <t>Кофейный напиток с молоком</t>
  </si>
  <si>
    <t>Плоды свежие в ассортименте</t>
  </si>
  <si>
    <t>379/2017</t>
  </si>
  <si>
    <t>338/2017</t>
  </si>
  <si>
    <t>295/2013</t>
  </si>
  <si>
    <t>Салат картофельный с зеленым горошком</t>
  </si>
  <si>
    <t xml:space="preserve">Рассольник ленинградский </t>
  </si>
  <si>
    <t>Биточки из говядины с маслом и соусом красным основным</t>
  </si>
  <si>
    <t>Капуста тушеная</t>
  </si>
  <si>
    <t>Компот из смеси сухофруктов</t>
  </si>
  <si>
    <t>65/2013</t>
  </si>
  <si>
    <t>96/2017</t>
  </si>
  <si>
    <t>268/2017 456/2013</t>
  </si>
  <si>
    <t>139/2017</t>
  </si>
  <si>
    <t>349/2017</t>
  </si>
  <si>
    <t>Котлета "Тундра",  рис отварной</t>
  </si>
  <si>
    <t>Чай с сахаром</t>
  </si>
  <si>
    <t>21/1987 304/2017</t>
  </si>
  <si>
    <t>376/2017</t>
  </si>
  <si>
    <t>Бобовые отварные 2 вариант (кукуруза сахарная консервированная)</t>
  </si>
  <si>
    <t>Суп из овощей</t>
  </si>
  <si>
    <t>Котлета по-мончегорски с соусом молочным</t>
  </si>
  <si>
    <t>Пюре картофельное</t>
  </si>
  <si>
    <t>Компот из свежих яблок</t>
  </si>
  <si>
    <t>306/2017</t>
  </si>
  <si>
    <t>99/2017</t>
  </si>
  <si>
    <t>17/1986 326/2017</t>
  </si>
  <si>
    <t>312/2017</t>
  </si>
  <si>
    <t>342/2017</t>
  </si>
  <si>
    <t>Запеканка из творога с соусом вишневым</t>
  </si>
  <si>
    <t>313/2013</t>
  </si>
  <si>
    <t>Салат из белокочанной капусты с морковью</t>
  </si>
  <si>
    <t>Борщ с капустой и картофелем</t>
  </si>
  <si>
    <t>Птица, тушенная в соусе</t>
  </si>
  <si>
    <t>Перловка рассыпчатая с маслом</t>
  </si>
  <si>
    <t>Напиток из плодов шиповника</t>
  </si>
  <si>
    <t>45/2017</t>
  </si>
  <si>
    <t>82/2017</t>
  </si>
  <si>
    <t>290/330/2017</t>
  </si>
  <si>
    <t>242/2013</t>
  </si>
  <si>
    <t>388/2017</t>
  </si>
  <si>
    <t>сладкое</t>
  </si>
  <si>
    <t>Омлет натуральный с горошком зеленым консервированным (2 вариант)</t>
  </si>
  <si>
    <t xml:space="preserve">Печенье </t>
  </si>
  <si>
    <t>210/2017</t>
  </si>
  <si>
    <t>590/2013</t>
  </si>
  <si>
    <t>Овощи натуральные консервированные (огурец)</t>
  </si>
  <si>
    <t>Суп картофельный с горохом</t>
  </si>
  <si>
    <t>Картофельная запеканка с мясом и соусом молочным для запекания</t>
  </si>
  <si>
    <t>102/2017</t>
  </si>
  <si>
    <t>377/2013 328/2017</t>
  </si>
  <si>
    <t>Каша вязкая молочная из ячневой крупы с маслом сливочным</t>
  </si>
  <si>
    <t>Чай с молоком</t>
  </si>
  <si>
    <t>378/2017</t>
  </si>
  <si>
    <t>174/2017</t>
  </si>
  <si>
    <t>Бобовые отварные 2 вариант (горошек зеленый консервированный)</t>
  </si>
  <si>
    <t>Котлеты из говядины с маслом сливочным и соусом томатным</t>
  </si>
  <si>
    <t>Макаронные изделия с маслом сливочным</t>
  </si>
  <si>
    <t>268/2017 453/2017</t>
  </si>
  <si>
    <t>203/2017</t>
  </si>
  <si>
    <t xml:space="preserve">Шницель рыбный с маслом с пюре картофельным </t>
  </si>
  <si>
    <t xml:space="preserve">Соус молочный   </t>
  </si>
  <si>
    <t>соус</t>
  </si>
  <si>
    <t>235/2017 312/2017</t>
  </si>
  <si>
    <t>326/2017</t>
  </si>
  <si>
    <t>Плов из говядины</t>
  </si>
  <si>
    <t>265/2017</t>
  </si>
  <si>
    <t>Какао с молоком сгущенным (1-й вариант)</t>
  </si>
  <si>
    <t>498/2013</t>
  </si>
  <si>
    <t>Бифштекс рубленый с соусом томатным</t>
  </si>
  <si>
    <t>266/2017 453/2013</t>
  </si>
  <si>
    <t>Запеканка морковная с творогом с молоком сгущенным</t>
  </si>
  <si>
    <t>314/2013 481/2013</t>
  </si>
  <si>
    <t>Суп картофельный с мясными фрикадельками</t>
  </si>
  <si>
    <t>Котлета рубленая из цыпленка-бройлера с маслом сливочным и соусом сметанным</t>
  </si>
  <si>
    <t xml:space="preserve">Макаронные изделия отварные с маслом </t>
  </si>
  <si>
    <t>104/105/17</t>
  </si>
  <si>
    <t>295/2017 330/2017</t>
  </si>
  <si>
    <t>Каша вязкая молочная из рисовой крупы с маслом сливочным</t>
  </si>
  <si>
    <t>Повидло (порционно)</t>
  </si>
  <si>
    <t>Масло сливочное (порционно)</t>
  </si>
  <si>
    <t>14/2017</t>
  </si>
  <si>
    <t>Салат из свеклы отварной</t>
  </si>
  <si>
    <t>Суп с макаронными изделиями и картофелем</t>
  </si>
  <si>
    <t>Жаркое по-домашнему из говядины</t>
  </si>
  <si>
    <t>52/2017</t>
  </si>
  <si>
    <t>112/2017</t>
  </si>
  <si>
    <t>259/2017</t>
  </si>
  <si>
    <t>Гуляш из свинины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</si>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</sst>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149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7">
        <v>8.5</v>
      </c>
      <c r="H6" s="57">
        <v>5.9</v>
      </c>
      <c r="I6" s="57">
        <v>47.6</v>
      </c>
      <c r="J6" s="57">
        <v>278</v>
      </c>
      <c r="K6" s="41" t="s">
        <v>40</v>
      </c>
      <c r="L6" s="40"/>
    </row>
    <row r="7" spans="1:12" ht="15" x14ac:dyDescent="0.25">
      <c r="A7" s="23"/>
      <c r="B7" s="15"/>
      <c r="C7" s="11"/>
      <c r="D7" s="6" t="s">
        <v>45</v>
      </c>
      <c r="E7" s="42" t="s">
        <v>46</v>
      </c>
      <c r="F7" s="43">
        <v>40</v>
      </c>
      <c r="G7" s="58">
        <v>9.3000000000000007</v>
      </c>
      <c r="H7" s="58">
        <v>11.8</v>
      </c>
      <c r="I7" s="58">
        <v>0</v>
      </c>
      <c r="J7" s="58">
        <v>144</v>
      </c>
      <c r="K7" s="44" t="s">
        <v>47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220</v>
      </c>
      <c r="G8" s="58">
        <v>0.1</v>
      </c>
      <c r="H8" s="58">
        <v>0</v>
      </c>
      <c r="I8" s="58">
        <v>15.2</v>
      </c>
      <c r="J8" s="58">
        <v>62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58">
        <v>2.7</v>
      </c>
      <c r="H9" s="58">
        <v>0.3</v>
      </c>
      <c r="I9" s="58">
        <v>18.8</v>
      </c>
      <c r="J9" s="58">
        <v>89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58"/>
      <c r="H10" s="58"/>
      <c r="I10" s="58"/>
      <c r="J10" s="58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58"/>
      <c r="H11" s="58"/>
      <c r="I11" s="58"/>
      <c r="J11" s="58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58"/>
      <c r="H12" s="58"/>
      <c r="I12" s="58"/>
      <c r="J12" s="58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59">
        <f t="shared" ref="G13:J13" si="0">SUM(G6:G12)</f>
        <v>20.6</v>
      </c>
      <c r="H13" s="59">
        <f t="shared" si="0"/>
        <v>18.000000000000004</v>
      </c>
      <c r="I13" s="59">
        <f t="shared" si="0"/>
        <v>81.599999999999994</v>
      </c>
      <c r="J13" s="59">
        <f t="shared" si="0"/>
        <v>573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58">
        <v>0.5</v>
      </c>
      <c r="H14" s="58">
        <v>0.1</v>
      </c>
      <c r="I14" s="58">
        <v>1</v>
      </c>
      <c r="J14" s="58">
        <v>6</v>
      </c>
      <c r="K14" s="44" t="s">
        <v>53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58">
        <v>1.4</v>
      </c>
      <c r="H15" s="58">
        <v>4</v>
      </c>
      <c r="I15" s="58">
        <v>6.3</v>
      </c>
      <c r="J15" s="58">
        <v>72</v>
      </c>
      <c r="K15" s="44" t="s">
        <v>54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148</v>
      </c>
      <c r="F16" s="43">
        <v>90</v>
      </c>
      <c r="G16" s="58">
        <v>9.6</v>
      </c>
      <c r="H16" s="58">
        <v>25.4</v>
      </c>
      <c r="I16" s="58">
        <v>2.6</v>
      </c>
      <c r="J16" s="58">
        <v>278</v>
      </c>
      <c r="K16" s="44" t="s">
        <v>55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58">
        <v>8.1999999999999993</v>
      </c>
      <c r="H17" s="58">
        <v>2.2000000000000002</v>
      </c>
      <c r="I17" s="58">
        <v>46.6</v>
      </c>
      <c r="J17" s="58">
        <v>238</v>
      </c>
      <c r="K17" s="44" t="s">
        <v>56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58">
        <v>0.1</v>
      </c>
      <c r="H18" s="58">
        <v>0</v>
      </c>
      <c r="I18" s="58">
        <v>20.7</v>
      </c>
      <c r="J18" s="58">
        <v>83</v>
      </c>
      <c r="K18" s="44" t="s">
        <v>57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58">
        <v>2.6</v>
      </c>
      <c r="H19" s="58">
        <v>0.4</v>
      </c>
      <c r="I19" s="58">
        <v>16.399999999999999</v>
      </c>
      <c r="J19" s="58">
        <v>80</v>
      </c>
      <c r="K19" s="44" t="s">
        <v>44</v>
      </c>
      <c r="L19" s="43"/>
    </row>
    <row r="20" spans="1:12" ht="25.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58">
        <v>1.4</v>
      </c>
      <c r="H20" s="58">
        <v>0.1</v>
      </c>
      <c r="I20" s="58">
        <v>9.4</v>
      </c>
      <c r="J20" s="58">
        <v>45</v>
      </c>
      <c r="K20" s="44" t="s">
        <v>58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58"/>
      <c r="H21" s="58"/>
      <c r="I21" s="58"/>
      <c r="J21" s="58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58"/>
      <c r="H22" s="58"/>
      <c r="I22" s="58"/>
      <c r="J22" s="58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59">
        <f t="shared" ref="G23:J23" si="2">SUM(G14:G22)</f>
        <v>23.8</v>
      </c>
      <c r="H23" s="59">
        <f t="shared" si="2"/>
        <v>32.200000000000003</v>
      </c>
      <c r="I23" s="59">
        <f t="shared" si="2"/>
        <v>103</v>
      </c>
      <c r="J23" s="59">
        <f t="shared" si="2"/>
        <v>802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1260</v>
      </c>
      <c r="G24" s="60">
        <f t="shared" ref="G24:J24" si="4">G13+G23</f>
        <v>44.400000000000006</v>
      </c>
      <c r="H24" s="60">
        <f t="shared" si="4"/>
        <v>50.2</v>
      </c>
      <c r="I24" s="60">
        <f t="shared" si="4"/>
        <v>184.6</v>
      </c>
      <c r="J24" s="60">
        <f t="shared" si="4"/>
        <v>1375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200</v>
      </c>
      <c r="G25" s="57">
        <v>12.1</v>
      </c>
      <c r="H25" s="57">
        <v>10.1</v>
      </c>
      <c r="I25" s="57">
        <v>34</v>
      </c>
      <c r="J25" s="57">
        <v>275</v>
      </c>
      <c r="K25" s="41" t="s">
        <v>64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58"/>
      <c r="H26" s="58"/>
      <c r="I26" s="58"/>
      <c r="J26" s="58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58">
        <v>3.2</v>
      </c>
      <c r="H27" s="58">
        <v>2.7</v>
      </c>
      <c r="I27" s="58">
        <v>15.9</v>
      </c>
      <c r="J27" s="58">
        <v>100.6</v>
      </c>
      <c r="K27" s="44" t="s">
        <v>62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20</v>
      </c>
      <c r="G28" s="58">
        <v>1.4</v>
      </c>
      <c r="H28" s="58">
        <v>0.1</v>
      </c>
      <c r="I28" s="58">
        <v>9.4</v>
      </c>
      <c r="J28" s="58">
        <v>44.5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61</v>
      </c>
      <c r="F29" s="43">
        <v>100</v>
      </c>
      <c r="G29" s="58">
        <v>0.4</v>
      </c>
      <c r="H29" s="58">
        <v>0.4</v>
      </c>
      <c r="I29" s="58">
        <v>9.8000000000000007</v>
      </c>
      <c r="J29" s="58">
        <v>47</v>
      </c>
      <c r="K29" s="44" t="s">
        <v>63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58"/>
      <c r="H30" s="58"/>
      <c r="I30" s="58"/>
      <c r="J30" s="58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58"/>
      <c r="H31" s="58"/>
      <c r="I31" s="58"/>
      <c r="J31" s="58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59">
        <f t="shared" ref="G32" si="6">SUM(G25:G31)</f>
        <v>17.099999999999998</v>
      </c>
      <c r="H32" s="59">
        <f t="shared" ref="H32" si="7">SUM(H25:H31)</f>
        <v>13.3</v>
      </c>
      <c r="I32" s="59">
        <f t="shared" ref="I32" si="8">SUM(I25:I31)</f>
        <v>69.099999999999994</v>
      </c>
      <c r="J32" s="59">
        <f t="shared" ref="J32:L32" si="9">SUM(J25:J31)</f>
        <v>467.1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58">
        <v>1.9</v>
      </c>
      <c r="H33" s="58">
        <v>6.8</v>
      </c>
      <c r="I33" s="58">
        <v>5.9</v>
      </c>
      <c r="J33" s="58">
        <v>92.4</v>
      </c>
      <c r="K33" s="44" t="s">
        <v>70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66</v>
      </c>
      <c r="F34" s="43">
        <v>200</v>
      </c>
      <c r="G34" s="58">
        <v>1.6</v>
      </c>
      <c r="H34" s="58">
        <v>4.0999999999999996</v>
      </c>
      <c r="I34" s="58">
        <v>9.6</v>
      </c>
      <c r="J34" s="58">
        <v>85.2</v>
      </c>
      <c r="K34" s="44" t="s">
        <v>71</v>
      </c>
      <c r="L34" s="43"/>
    </row>
    <row r="35" spans="1:12" ht="25.5" x14ac:dyDescent="0.25">
      <c r="A35" s="14"/>
      <c r="B35" s="15"/>
      <c r="C35" s="11"/>
      <c r="D35" s="7" t="s">
        <v>28</v>
      </c>
      <c r="E35" s="42" t="s">
        <v>67</v>
      </c>
      <c r="F35" s="43">
        <v>90</v>
      </c>
      <c r="G35" s="58">
        <v>9.1</v>
      </c>
      <c r="H35" s="58">
        <v>13</v>
      </c>
      <c r="I35" s="58">
        <v>10</v>
      </c>
      <c r="J35" s="58">
        <v>195.04599999999999</v>
      </c>
      <c r="K35" s="44" t="s">
        <v>72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68</v>
      </c>
      <c r="F36" s="43">
        <v>150</v>
      </c>
      <c r="G36" s="58">
        <v>3.1</v>
      </c>
      <c r="H36" s="58">
        <v>5.5</v>
      </c>
      <c r="I36" s="58">
        <v>11.8</v>
      </c>
      <c r="J36" s="58">
        <v>115.5</v>
      </c>
      <c r="K36" s="44" t="s">
        <v>73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69</v>
      </c>
      <c r="F37" s="43">
        <v>200</v>
      </c>
      <c r="G37" s="58">
        <v>0.7</v>
      </c>
      <c r="H37" s="58">
        <v>0.1</v>
      </c>
      <c r="I37" s="58">
        <v>32</v>
      </c>
      <c r="J37" s="58">
        <v>132.80000000000001</v>
      </c>
      <c r="K37" s="44" t="s">
        <v>74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40</v>
      </c>
      <c r="G38" s="58">
        <v>2.7</v>
      </c>
      <c r="H38" s="58">
        <v>0.3</v>
      </c>
      <c r="I38" s="58">
        <v>12.3</v>
      </c>
      <c r="J38" s="58">
        <v>89.1</v>
      </c>
      <c r="K38" s="44" t="s">
        <v>44</v>
      </c>
      <c r="L38" s="43"/>
    </row>
    <row r="39" spans="1:12" ht="25.5" x14ac:dyDescent="0.25">
      <c r="A39" s="14"/>
      <c r="B39" s="15"/>
      <c r="C39" s="11"/>
      <c r="D39" s="7" t="s">
        <v>32</v>
      </c>
      <c r="E39" s="42" t="s">
        <v>52</v>
      </c>
      <c r="F39" s="43">
        <v>30</v>
      </c>
      <c r="G39" s="58">
        <v>2</v>
      </c>
      <c r="H39" s="58">
        <v>0.3</v>
      </c>
      <c r="I39" s="58">
        <v>18.8</v>
      </c>
      <c r="J39" s="58">
        <v>60</v>
      </c>
      <c r="K39" s="44" t="s">
        <v>58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58"/>
      <c r="H40" s="58"/>
      <c r="I40" s="58"/>
      <c r="J40" s="58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58"/>
      <c r="H41" s="58"/>
      <c r="I41" s="58"/>
      <c r="J41" s="58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59">
        <f t="shared" ref="G42" si="10">SUM(G33:G41)</f>
        <v>21.099999999999998</v>
      </c>
      <c r="H42" s="59">
        <f t="shared" ref="H42" si="11">SUM(H33:H41)</f>
        <v>30.1</v>
      </c>
      <c r="I42" s="59">
        <f t="shared" ref="I42" si="12">SUM(I33:I41)</f>
        <v>100.39999999999999</v>
      </c>
      <c r="J42" s="59">
        <f t="shared" ref="J42:L42" si="13">SUM(J33:J41)</f>
        <v>770.04600000000005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1290</v>
      </c>
      <c r="G43" s="60">
        <f t="shared" ref="G43" si="14">G32+G42</f>
        <v>38.199999999999996</v>
      </c>
      <c r="H43" s="60">
        <f t="shared" ref="H43" si="15">H32+H42</f>
        <v>43.400000000000006</v>
      </c>
      <c r="I43" s="60">
        <f t="shared" ref="I43" si="16">I32+I42</f>
        <v>169.5</v>
      </c>
      <c r="J43" s="60">
        <f t="shared" ref="J43:L43" si="17">J32+J42</f>
        <v>1237.1460000000002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180</v>
      </c>
      <c r="G44" s="57">
        <v>14.8</v>
      </c>
      <c r="H44" s="57">
        <v>10.8</v>
      </c>
      <c r="I44" s="57">
        <v>38.200000000000003</v>
      </c>
      <c r="J44" s="57">
        <v>329.1</v>
      </c>
      <c r="K44" s="41" t="s">
        <v>77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58"/>
      <c r="H45" s="58"/>
      <c r="I45" s="58"/>
      <c r="J45" s="58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76</v>
      </c>
      <c r="F46" s="43">
        <v>215</v>
      </c>
      <c r="G46" s="58">
        <v>0.1</v>
      </c>
      <c r="H46" s="58">
        <v>0</v>
      </c>
      <c r="I46" s="58">
        <v>15</v>
      </c>
      <c r="J46" s="58">
        <v>60</v>
      </c>
      <c r="K46" s="44" t="s">
        <v>78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20</v>
      </c>
      <c r="G47" s="58">
        <v>1.4</v>
      </c>
      <c r="H47" s="58">
        <v>0.1</v>
      </c>
      <c r="I47" s="58">
        <v>9.4</v>
      </c>
      <c r="J47" s="58">
        <v>44.5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61</v>
      </c>
      <c r="F48" s="43">
        <v>100</v>
      </c>
      <c r="G48" s="58">
        <v>0.4</v>
      </c>
      <c r="H48" s="58">
        <v>0.4</v>
      </c>
      <c r="I48" s="58">
        <v>9.8000000000000007</v>
      </c>
      <c r="J48" s="58">
        <v>47</v>
      </c>
      <c r="K48" s="44" t="s">
        <v>63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58"/>
      <c r="H49" s="58"/>
      <c r="I49" s="58"/>
      <c r="J49" s="58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58"/>
      <c r="H50" s="58"/>
      <c r="I50" s="58"/>
      <c r="J50" s="58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59">
        <f t="shared" ref="G51" si="18">SUM(G44:G50)</f>
        <v>16.7</v>
      </c>
      <c r="H51" s="59">
        <f t="shared" ref="H51" si="19">SUM(H44:H50)</f>
        <v>11.3</v>
      </c>
      <c r="I51" s="59">
        <f t="shared" ref="I51" si="20">SUM(I44:I50)</f>
        <v>72.400000000000006</v>
      </c>
      <c r="J51" s="59">
        <f t="shared" ref="J51:L51" si="21">SUM(J44:J50)</f>
        <v>480.6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60</v>
      </c>
      <c r="G52" s="58">
        <v>1.2</v>
      </c>
      <c r="H52" s="58">
        <v>1.7</v>
      </c>
      <c r="I52" s="58">
        <v>5.9</v>
      </c>
      <c r="J52" s="58">
        <v>44.2</v>
      </c>
      <c r="K52" s="44" t="s">
        <v>84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80</v>
      </c>
      <c r="F53" s="43">
        <v>200</v>
      </c>
      <c r="G53" s="58">
        <v>1.3</v>
      </c>
      <c r="H53" s="58">
        <v>4</v>
      </c>
      <c r="I53" s="58">
        <v>7.3</v>
      </c>
      <c r="J53" s="58">
        <v>76.2</v>
      </c>
      <c r="K53" s="44" t="s">
        <v>85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81</v>
      </c>
      <c r="F54" s="43">
        <v>100</v>
      </c>
      <c r="G54" s="58">
        <v>14.6</v>
      </c>
      <c r="H54" s="58">
        <v>8</v>
      </c>
      <c r="I54" s="58">
        <v>11.5</v>
      </c>
      <c r="J54" s="58">
        <v>194</v>
      </c>
      <c r="K54" s="44" t="s">
        <v>86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82</v>
      </c>
      <c r="F55" s="43">
        <v>150</v>
      </c>
      <c r="G55" s="58">
        <v>3.1</v>
      </c>
      <c r="H55" s="58">
        <v>4.8</v>
      </c>
      <c r="I55" s="58">
        <v>20.399999999999999</v>
      </c>
      <c r="J55" s="58">
        <v>137.30000000000001</v>
      </c>
      <c r="K55" s="44" t="s">
        <v>87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83</v>
      </c>
      <c r="F56" s="43">
        <v>200</v>
      </c>
      <c r="G56" s="58">
        <v>0.2</v>
      </c>
      <c r="H56" s="58">
        <v>0.2</v>
      </c>
      <c r="I56" s="58">
        <v>27.9</v>
      </c>
      <c r="J56" s="58">
        <v>114.6</v>
      </c>
      <c r="K56" s="44" t="s">
        <v>88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40</v>
      </c>
      <c r="G57" s="58">
        <v>2.7</v>
      </c>
      <c r="H57" s="58">
        <v>0.3</v>
      </c>
      <c r="I57" s="58">
        <v>18.8</v>
      </c>
      <c r="J57" s="58">
        <v>89.1</v>
      </c>
      <c r="K57" s="44" t="s">
        <v>44</v>
      </c>
      <c r="L57" s="43"/>
    </row>
    <row r="58" spans="1:12" ht="25.5" x14ac:dyDescent="0.25">
      <c r="A58" s="23"/>
      <c r="B58" s="15"/>
      <c r="C58" s="11"/>
      <c r="D58" s="7" t="s">
        <v>32</v>
      </c>
      <c r="E58" s="42" t="s">
        <v>52</v>
      </c>
      <c r="F58" s="43">
        <v>30</v>
      </c>
      <c r="G58" s="58">
        <v>2</v>
      </c>
      <c r="H58" s="58">
        <v>0.3</v>
      </c>
      <c r="I58" s="58">
        <v>12.3</v>
      </c>
      <c r="J58" s="58">
        <v>60</v>
      </c>
      <c r="K58" s="44" t="s">
        <v>58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58"/>
      <c r="H59" s="58"/>
      <c r="I59" s="58"/>
      <c r="J59" s="58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58"/>
      <c r="H60" s="58"/>
      <c r="I60" s="58"/>
      <c r="J60" s="58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59">
        <f t="shared" ref="G61" si="22">SUM(G52:G60)</f>
        <v>25.1</v>
      </c>
      <c r="H61" s="59">
        <f t="shared" ref="H61" si="23">SUM(H52:H60)</f>
        <v>19.3</v>
      </c>
      <c r="I61" s="59">
        <f t="shared" ref="I61" si="24">SUM(I52:I60)</f>
        <v>104.1</v>
      </c>
      <c r="J61" s="59">
        <f t="shared" ref="J61:L61" si="25">SUM(J52:J60)</f>
        <v>715.4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1295</v>
      </c>
      <c r="G62" s="60">
        <f t="shared" ref="G62" si="26">G51+G61</f>
        <v>41.8</v>
      </c>
      <c r="H62" s="60">
        <f t="shared" ref="H62" si="27">H51+H61</f>
        <v>30.6</v>
      </c>
      <c r="I62" s="60">
        <f t="shared" ref="I62" si="28">I51+I61</f>
        <v>176.5</v>
      </c>
      <c r="J62" s="60">
        <f t="shared" ref="J62:L62" si="29">J51+J61</f>
        <v>1196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150</v>
      </c>
      <c r="G63" s="57">
        <v>16.2</v>
      </c>
      <c r="H63" s="57">
        <v>16.899999999999999</v>
      </c>
      <c r="I63" s="57">
        <v>48.6</v>
      </c>
      <c r="J63" s="57">
        <v>415.2</v>
      </c>
      <c r="K63" s="41" t="s">
        <v>90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58"/>
      <c r="H64" s="58"/>
      <c r="I64" s="58"/>
      <c r="J64" s="58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223</v>
      </c>
      <c r="G65" s="58">
        <v>0.1</v>
      </c>
      <c r="H65" s="58">
        <v>0</v>
      </c>
      <c r="I65" s="58">
        <v>15.2</v>
      </c>
      <c r="J65" s="58">
        <v>62</v>
      </c>
      <c r="K65" s="44" t="s">
        <v>42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58"/>
      <c r="H66" s="58"/>
      <c r="I66" s="58"/>
      <c r="J66" s="58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150</v>
      </c>
      <c r="G67" s="58">
        <v>0.6</v>
      </c>
      <c r="H67" s="58">
        <v>0.6</v>
      </c>
      <c r="I67" s="58">
        <v>14.7</v>
      </c>
      <c r="J67" s="58">
        <v>70.5</v>
      </c>
      <c r="K67" s="44" t="s">
        <v>63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58"/>
      <c r="H68" s="58"/>
      <c r="I68" s="58"/>
      <c r="J68" s="58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58"/>
      <c r="H69" s="58"/>
      <c r="I69" s="58"/>
      <c r="J69" s="58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523</v>
      </c>
      <c r="G70" s="59">
        <f t="shared" ref="G70" si="30">SUM(G63:G69)</f>
        <v>16.900000000000002</v>
      </c>
      <c r="H70" s="59">
        <f t="shared" ref="H70" si="31">SUM(H63:H69)</f>
        <v>17.5</v>
      </c>
      <c r="I70" s="59">
        <f t="shared" ref="I70" si="32">SUM(I63:I69)</f>
        <v>78.5</v>
      </c>
      <c r="J70" s="59">
        <f t="shared" ref="J70:L70" si="33">SUM(J63:J69)</f>
        <v>547.70000000000005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60</v>
      </c>
      <c r="G71" s="58">
        <v>0.8</v>
      </c>
      <c r="H71" s="58">
        <v>1.9</v>
      </c>
      <c r="I71" s="58">
        <v>3.9</v>
      </c>
      <c r="J71" s="58">
        <v>36.200000000000003</v>
      </c>
      <c r="K71" s="44" t="s">
        <v>96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200</v>
      </c>
      <c r="G72" s="58">
        <v>1.4</v>
      </c>
      <c r="H72" s="58">
        <v>3.9</v>
      </c>
      <c r="I72" s="58">
        <v>8.6999999999999993</v>
      </c>
      <c r="J72" s="58">
        <v>83</v>
      </c>
      <c r="K72" s="44" t="s">
        <v>97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93</v>
      </c>
      <c r="F73" s="43">
        <v>100</v>
      </c>
      <c r="G73" s="58">
        <v>11.8</v>
      </c>
      <c r="H73" s="58">
        <v>10.1</v>
      </c>
      <c r="I73" s="58">
        <v>2.9</v>
      </c>
      <c r="J73" s="58">
        <v>150</v>
      </c>
      <c r="K73" s="44" t="s">
        <v>98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94</v>
      </c>
      <c r="F74" s="43">
        <v>150</v>
      </c>
      <c r="G74" s="58">
        <v>4.5999999999999996</v>
      </c>
      <c r="H74" s="58">
        <v>6.7</v>
      </c>
      <c r="I74" s="58">
        <v>31.5</v>
      </c>
      <c r="J74" s="58">
        <v>209.3</v>
      </c>
      <c r="K74" s="44" t="s">
        <v>99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95</v>
      </c>
      <c r="F75" s="43">
        <v>200</v>
      </c>
      <c r="G75" s="58">
        <v>0.7</v>
      </c>
      <c r="H75" s="58">
        <v>0.3</v>
      </c>
      <c r="I75" s="58">
        <v>20.8</v>
      </c>
      <c r="J75" s="58">
        <v>88.2</v>
      </c>
      <c r="K75" s="44" t="s">
        <v>100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40</v>
      </c>
      <c r="G76" s="58">
        <v>2.7</v>
      </c>
      <c r="H76" s="58">
        <v>0.3</v>
      </c>
      <c r="I76" s="58">
        <v>18.8</v>
      </c>
      <c r="J76" s="58">
        <v>89.1</v>
      </c>
      <c r="K76" s="44" t="s">
        <v>44</v>
      </c>
      <c r="L76" s="43"/>
    </row>
    <row r="77" spans="1:12" ht="25.5" x14ac:dyDescent="0.25">
      <c r="A77" s="23"/>
      <c r="B77" s="15"/>
      <c r="C77" s="11"/>
      <c r="D77" s="7" t="s">
        <v>32</v>
      </c>
      <c r="E77" s="42" t="s">
        <v>52</v>
      </c>
      <c r="F77" s="43">
        <v>30</v>
      </c>
      <c r="G77" s="58">
        <v>2</v>
      </c>
      <c r="H77" s="58">
        <v>0.3</v>
      </c>
      <c r="I77" s="58">
        <v>12.3</v>
      </c>
      <c r="J77" s="58">
        <v>60</v>
      </c>
      <c r="K77" s="44" t="s">
        <v>58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58"/>
      <c r="H78" s="58"/>
      <c r="I78" s="58"/>
      <c r="J78" s="58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58"/>
      <c r="H79" s="58"/>
      <c r="I79" s="58"/>
      <c r="J79" s="58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59">
        <f t="shared" ref="G80" si="34">SUM(G71:G79)</f>
        <v>24</v>
      </c>
      <c r="H80" s="59">
        <f t="shared" ref="H80" si="35">SUM(H71:H79)</f>
        <v>23.5</v>
      </c>
      <c r="I80" s="59">
        <f t="shared" ref="I80" si="36">SUM(I71:I79)</f>
        <v>98.899999999999991</v>
      </c>
      <c r="J80" s="59">
        <f t="shared" ref="J80:L80" si="37">SUM(J71:J79)</f>
        <v>715.80000000000007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1303</v>
      </c>
      <c r="G81" s="60">
        <f t="shared" ref="G81" si="38">G70+G80</f>
        <v>40.900000000000006</v>
      </c>
      <c r="H81" s="60">
        <f t="shared" ref="H81" si="39">H70+H80</f>
        <v>41</v>
      </c>
      <c r="I81" s="60">
        <f t="shared" ref="I81" si="40">I70+I80</f>
        <v>177.39999999999998</v>
      </c>
      <c r="J81" s="60">
        <f t="shared" ref="J81:L81" si="41">J70+J80</f>
        <v>1263.5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102</v>
      </c>
      <c r="F82" s="40">
        <v>200</v>
      </c>
      <c r="G82" s="57">
        <v>12.2</v>
      </c>
      <c r="H82" s="57">
        <v>22.6</v>
      </c>
      <c r="I82" s="57">
        <v>7.9</v>
      </c>
      <c r="J82" s="57">
        <v>290.89999999999998</v>
      </c>
      <c r="K82" s="41" t="s">
        <v>104</v>
      </c>
      <c r="L82" s="40"/>
    </row>
    <row r="83" spans="1:12" ht="15" x14ac:dyDescent="0.25">
      <c r="A83" s="23"/>
      <c r="B83" s="15"/>
      <c r="C83" s="11"/>
      <c r="D83" s="6" t="s">
        <v>101</v>
      </c>
      <c r="E83" s="42" t="s">
        <v>103</v>
      </c>
      <c r="F83" s="43">
        <v>30</v>
      </c>
      <c r="G83" s="58">
        <v>2.2999999999999998</v>
      </c>
      <c r="H83" s="58">
        <v>2.9</v>
      </c>
      <c r="I83" s="58">
        <v>22.3</v>
      </c>
      <c r="J83" s="58">
        <v>125.1</v>
      </c>
      <c r="K83" s="44" t="s">
        <v>105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76</v>
      </c>
      <c r="F84" s="43">
        <v>215</v>
      </c>
      <c r="G84" s="58">
        <v>0.1</v>
      </c>
      <c r="H84" s="58">
        <v>0</v>
      </c>
      <c r="I84" s="58">
        <v>15</v>
      </c>
      <c r="J84" s="58">
        <v>60</v>
      </c>
      <c r="K84" s="44" t="s">
        <v>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60</v>
      </c>
      <c r="G85" s="58">
        <v>4.0999999999999996</v>
      </c>
      <c r="H85" s="58">
        <v>0.4</v>
      </c>
      <c r="I85" s="58">
        <v>28.2</v>
      </c>
      <c r="J85" s="58">
        <v>133.6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58"/>
      <c r="H86" s="58"/>
      <c r="I86" s="58"/>
      <c r="J86" s="58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58"/>
      <c r="H87" s="58"/>
      <c r="I87" s="58"/>
      <c r="J87" s="58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58"/>
      <c r="H88" s="58"/>
      <c r="I88" s="58"/>
      <c r="J88" s="58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59">
        <f t="shared" ref="G89" si="42">SUM(G82:G88)</f>
        <v>18.7</v>
      </c>
      <c r="H89" s="59">
        <f t="shared" ref="H89" si="43">SUM(H82:H88)</f>
        <v>25.9</v>
      </c>
      <c r="I89" s="59">
        <f t="shared" ref="I89" si="44">SUM(I82:I88)</f>
        <v>73.400000000000006</v>
      </c>
      <c r="J89" s="59">
        <f t="shared" ref="J89:L89" si="45">SUM(J82:J88)</f>
        <v>609.6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106</v>
      </c>
      <c r="F90" s="43">
        <v>60</v>
      </c>
      <c r="G90" s="58">
        <v>0.5</v>
      </c>
      <c r="H90" s="58">
        <v>0.1</v>
      </c>
      <c r="I90" s="58">
        <v>1</v>
      </c>
      <c r="J90" s="58">
        <v>6</v>
      </c>
      <c r="K90" s="44" t="s">
        <v>53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107</v>
      </c>
      <c r="F91" s="43">
        <v>200</v>
      </c>
      <c r="G91" s="58">
        <v>4.4000000000000004</v>
      </c>
      <c r="H91" s="58">
        <v>4.2</v>
      </c>
      <c r="I91" s="58">
        <v>13.2</v>
      </c>
      <c r="J91" s="58">
        <v>118.6</v>
      </c>
      <c r="K91" s="44" t="s">
        <v>109</v>
      </c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108</v>
      </c>
      <c r="F92" s="43">
        <v>240</v>
      </c>
      <c r="G92" s="58">
        <v>24.4</v>
      </c>
      <c r="H92" s="58">
        <v>27.2</v>
      </c>
      <c r="I92" s="58">
        <v>22.9</v>
      </c>
      <c r="J92" s="58">
        <v>433.3</v>
      </c>
      <c r="K92" s="44" t="s">
        <v>110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58"/>
      <c r="H93" s="58"/>
      <c r="I93" s="58"/>
      <c r="J93" s="58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51</v>
      </c>
      <c r="F94" s="43">
        <v>200</v>
      </c>
      <c r="G94" s="58">
        <v>0.1</v>
      </c>
      <c r="H94" s="58">
        <v>0</v>
      </c>
      <c r="I94" s="58">
        <v>20.7</v>
      </c>
      <c r="J94" s="58">
        <v>83</v>
      </c>
      <c r="K94" s="44" t="s">
        <v>57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58">
        <v>2.7</v>
      </c>
      <c r="H95" s="58">
        <v>0.3</v>
      </c>
      <c r="I95" s="58">
        <v>18.8</v>
      </c>
      <c r="J95" s="58">
        <v>89.1</v>
      </c>
      <c r="K95" s="44" t="s">
        <v>44</v>
      </c>
      <c r="L95" s="43"/>
    </row>
    <row r="96" spans="1:12" ht="25.5" x14ac:dyDescent="0.25">
      <c r="A96" s="23"/>
      <c r="B96" s="15"/>
      <c r="C96" s="11"/>
      <c r="D96" s="7" t="s">
        <v>32</v>
      </c>
      <c r="E96" s="42" t="s">
        <v>52</v>
      </c>
      <c r="F96" s="43">
        <v>30</v>
      </c>
      <c r="G96" s="58">
        <v>2</v>
      </c>
      <c r="H96" s="58">
        <v>0.3</v>
      </c>
      <c r="I96" s="58">
        <v>12.3</v>
      </c>
      <c r="J96" s="58">
        <v>60</v>
      </c>
      <c r="K96" s="44" t="s">
        <v>58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58"/>
      <c r="H97" s="58"/>
      <c r="I97" s="58"/>
      <c r="J97" s="58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58"/>
      <c r="H98" s="58"/>
      <c r="I98" s="58"/>
      <c r="J98" s="58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59">
        <f t="shared" ref="G99" si="46">SUM(G90:G98)</f>
        <v>34.1</v>
      </c>
      <c r="H99" s="59">
        <f t="shared" ref="H99" si="47">SUM(H90:H98)</f>
        <v>32.1</v>
      </c>
      <c r="I99" s="59">
        <f t="shared" ref="I99" si="48">SUM(I90:I98)</f>
        <v>88.899999999999991</v>
      </c>
      <c r="J99" s="59">
        <f t="shared" ref="J99:L99" si="49">SUM(J90:J98)</f>
        <v>790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1275</v>
      </c>
      <c r="G100" s="60">
        <f t="shared" ref="G100" si="50">G89+G99</f>
        <v>52.8</v>
      </c>
      <c r="H100" s="60">
        <f t="shared" ref="H100" si="51">H89+H99</f>
        <v>58</v>
      </c>
      <c r="I100" s="60">
        <f t="shared" ref="I100" si="52">I89+I99</f>
        <v>162.30000000000001</v>
      </c>
      <c r="J100" s="60">
        <f t="shared" ref="J100:L100" si="53">J89+J99</f>
        <v>1399.6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111</v>
      </c>
      <c r="F101" s="40">
        <v>200</v>
      </c>
      <c r="G101" s="57">
        <v>7</v>
      </c>
      <c r="H101" s="57">
        <v>10.5</v>
      </c>
      <c r="I101" s="57">
        <v>37.299999999999997</v>
      </c>
      <c r="J101" s="57">
        <v>272.39999999999998</v>
      </c>
      <c r="K101" s="41" t="s">
        <v>114</v>
      </c>
      <c r="L101" s="40"/>
    </row>
    <row r="102" spans="1:12" ht="15" x14ac:dyDescent="0.25">
      <c r="A102" s="23"/>
      <c r="B102" s="15"/>
      <c r="C102" s="11"/>
      <c r="D102" s="6" t="s">
        <v>45</v>
      </c>
      <c r="E102" s="42" t="s">
        <v>46</v>
      </c>
      <c r="F102" s="43">
        <v>40</v>
      </c>
      <c r="G102" s="58">
        <v>9.3000000000000007</v>
      </c>
      <c r="H102" s="58">
        <v>11.8</v>
      </c>
      <c r="I102" s="58">
        <v>0</v>
      </c>
      <c r="J102" s="58">
        <v>144</v>
      </c>
      <c r="K102" s="44" t="s">
        <v>47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112</v>
      </c>
      <c r="F103" s="43">
        <v>215</v>
      </c>
      <c r="G103" s="58">
        <v>1.5</v>
      </c>
      <c r="H103" s="58">
        <v>1.4</v>
      </c>
      <c r="I103" s="58">
        <v>15.9</v>
      </c>
      <c r="J103" s="58">
        <v>81</v>
      </c>
      <c r="K103" s="44" t="s">
        <v>113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58">
        <v>3.1</v>
      </c>
      <c r="H104" s="58">
        <v>0.3</v>
      </c>
      <c r="I104" s="58">
        <v>21.2</v>
      </c>
      <c r="J104" s="58">
        <v>100.2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58"/>
      <c r="H105" s="58"/>
      <c r="I105" s="58"/>
      <c r="J105" s="58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58"/>
      <c r="H106" s="58"/>
      <c r="I106" s="58"/>
      <c r="J106" s="58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58"/>
      <c r="H107" s="58"/>
      <c r="I107" s="58"/>
      <c r="J107" s="58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59">
        <f t="shared" ref="G108:J108" si="54">SUM(G101:G107)</f>
        <v>20.900000000000002</v>
      </c>
      <c r="H108" s="59">
        <f t="shared" si="54"/>
        <v>24</v>
      </c>
      <c r="I108" s="59">
        <f t="shared" si="54"/>
        <v>74.399999999999991</v>
      </c>
      <c r="J108" s="59">
        <f t="shared" si="54"/>
        <v>597.6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115</v>
      </c>
      <c r="F109" s="43">
        <v>60</v>
      </c>
      <c r="G109" s="58">
        <v>1.7</v>
      </c>
      <c r="H109" s="58">
        <v>1.6</v>
      </c>
      <c r="I109" s="58">
        <v>3.5</v>
      </c>
      <c r="J109" s="58">
        <v>35.5</v>
      </c>
      <c r="K109" s="44" t="s">
        <v>84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58">
        <v>1.4</v>
      </c>
      <c r="H110" s="58">
        <v>4</v>
      </c>
      <c r="I110" s="58">
        <v>6.3</v>
      </c>
      <c r="J110" s="58">
        <v>71.8</v>
      </c>
      <c r="K110" s="44" t="s">
        <v>54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116</v>
      </c>
      <c r="F111" s="43">
        <v>100</v>
      </c>
      <c r="G111" s="58">
        <v>9.1</v>
      </c>
      <c r="H111" s="58">
        <v>13.8</v>
      </c>
      <c r="I111" s="58">
        <v>10</v>
      </c>
      <c r="J111" s="58">
        <v>201.9</v>
      </c>
      <c r="K111" s="44" t="s">
        <v>118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117</v>
      </c>
      <c r="F112" s="43">
        <v>150</v>
      </c>
      <c r="G112" s="58">
        <v>5.5</v>
      </c>
      <c r="H112" s="58">
        <v>5.8</v>
      </c>
      <c r="I112" s="58">
        <v>30.5</v>
      </c>
      <c r="J112" s="58">
        <v>195.7</v>
      </c>
      <c r="K112" s="44" t="s">
        <v>119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58">
        <v>0.1</v>
      </c>
      <c r="H113" s="58">
        <v>0</v>
      </c>
      <c r="I113" s="58">
        <v>20.7</v>
      </c>
      <c r="J113" s="58">
        <v>83</v>
      </c>
      <c r="K113" s="44" t="s">
        <v>57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58">
        <v>1.4</v>
      </c>
      <c r="H114" s="58">
        <v>0.1</v>
      </c>
      <c r="I114" s="58">
        <v>9.4</v>
      </c>
      <c r="J114" s="58">
        <v>44.5</v>
      </c>
      <c r="K114" s="44" t="s">
        <v>44</v>
      </c>
      <c r="L114" s="43"/>
    </row>
    <row r="115" spans="1:12" ht="25.5" x14ac:dyDescent="0.25">
      <c r="A115" s="23"/>
      <c r="B115" s="15"/>
      <c r="C115" s="11"/>
      <c r="D115" s="7" t="s">
        <v>32</v>
      </c>
      <c r="E115" s="42" t="s">
        <v>52</v>
      </c>
      <c r="F115" s="43">
        <v>30</v>
      </c>
      <c r="G115" s="58">
        <v>2</v>
      </c>
      <c r="H115" s="58">
        <v>0.3</v>
      </c>
      <c r="I115" s="58">
        <v>12.3</v>
      </c>
      <c r="J115" s="58">
        <v>60</v>
      </c>
      <c r="K115" s="44" t="s">
        <v>58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58"/>
      <c r="H116" s="58"/>
      <c r="I116" s="58"/>
      <c r="J116" s="58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58"/>
      <c r="H117" s="58"/>
      <c r="I117" s="58"/>
      <c r="J117" s="58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59">
        <f t="shared" ref="G118:J118" si="56">SUM(G109:G117)</f>
        <v>21.2</v>
      </c>
      <c r="H118" s="59">
        <f t="shared" si="56"/>
        <v>25.6</v>
      </c>
      <c r="I118" s="59">
        <f t="shared" si="56"/>
        <v>92.7</v>
      </c>
      <c r="J118" s="59">
        <f t="shared" si="56"/>
        <v>692.4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1260</v>
      </c>
      <c r="G119" s="60">
        <f t="shared" ref="G119" si="58">G108+G118</f>
        <v>42.1</v>
      </c>
      <c r="H119" s="60">
        <f t="shared" ref="H119" si="59">H108+H118</f>
        <v>49.6</v>
      </c>
      <c r="I119" s="60">
        <f t="shared" ref="I119" si="60">I108+I118</f>
        <v>167.1</v>
      </c>
      <c r="J119" s="60">
        <f t="shared" ref="J119:L119" si="61">J108+J118</f>
        <v>1290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120</v>
      </c>
      <c r="F120" s="40">
        <v>175</v>
      </c>
      <c r="G120" s="57">
        <v>9.5</v>
      </c>
      <c r="H120" s="57">
        <v>11.3</v>
      </c>
      <c r="I120" s="57">
        <v>22.1</v>
      </c>
      <c r="J120" s="57">
        <v>233</v>
      </c>
      <c r="K120" s="41" t="s">
        <v>123</v>
      </c>
      <c r="L120" s="40"/>
    </row>
    <row r="121" spans="1:12" ht="15" x14ac:dyDescent="0.25">
      <c r="A121" s="14"/>
      <c r="B121" s="15"/>
      <c r="C121" s="11"/>
      <c r="D121" s="6" t="s">
        <v>122</v>
      </c>
      <c r="E121" s="42" t="s">
        <v>121</v>
      </c>
      <c r="F121" s="43">
        <v>30</v>
      </c>
      <c r="G121" s="58">
        <v>0.6</v>
      </c>
      <c r="H121" s="58">
        <v>1.6</v>
      </c>
      <c r="I121" s="58">
        <v>2.1</v>
      </c>
      <c r="J121" s="58">
        <v>25.1</v>
      </c>
      <c r="K121" s="44" t="s">
        <v>124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76</v>
      </c>
      <c r="F122" s="43">
        <v>215</v>
      </c>
      <c r="G122" s="58">
        <v>0.1</v>
      </c>
      <c r="H122" s="58">
        <v>0</v>
      </c>
      <c r="I122" s="58">
        <v>15</v>
      </c>
      <c r="J122" s="58">
        <v>60</v>
      </c>
      <c r="K122" s="44" t="s">
        <v>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58">
        <v>2.7</v>
      </c>
      <c r="H123" s="58">
        <v>0.3</v>
      </c>
      <c r="I123" s="58">
        <v>18.8</v>
      </c>
      <c r="J123" s="58">
        <v>89.1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58"/>
      <c r="H124" s="58"/>
      <c r="I124" s="58"/>
      <c r="J124" s="58"/>
      <c r="K124" s="44"/>
      <c r="L124" s="43"/>
    </row>
    <row r="125" spans="1:12" ht="15" x14ac:dyDescent="0.25">
      <c r="A125" s="14"/>
      <c r="B125" s="15"/>
      <c r="C125" s="11"/>
      <c r="D125" s="6" t="s">
        <v>101</v>
      </c>
      <c r="E125" s="42" t="s">
        <v>103</v>
      </c>
      <c r="F125" s="43">
        <v>40</v>
      </c>
      <c r="G125" s="58">
        <v>3</v>
      </c>
      <c r="H125" s="58">
        <v>3.9</v>
      </c>
      <c r="I125" s="58">
        <v>29.8</v>
      </c>
      <c r="J125" s="58">
        <v>166.8</v>
      </c>
      <c r="K125" s="44" t="s">
        <v>105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58"/>
      <c r="H126" s="58"/>
      <c r="I126" s="58"/>
      <c r="J126" s="58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59">
        <f t="shared" ref="G127:J127" si="62">SUM(G120:G126)</f>
        <v>15.899999999999999</v>
      </c>
      <c r="H127" s="59">
        <f t="shared" si="62"/>
        <v>17.100000000000001</v>
      </c>
      <c r="I127" s="59">
        <f t="shared" si="62"/>
        <v>87.8</v>
      </c>
      <c r="J127" s="59">
        <f t="shared" si="62"/>
        <v>574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48</v>
      </c>
      <c r="F128" s="43">
        <v>60</v>
      </c>
      <c r="G128" s="58">
        <v>0.5</v>
      </c>
      <c r="H128" s="58">
        <v>0.1</v>
      </c>
      <c r="I128" s="58">
        <v>1</v>
      </c>
      <c r="J128" s="58">
        <v>6</v>
      </c>
      <c r="K128" s="44" t="s">
        <v>53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58">
        <v>1.4</v>
      </c>
      <c r="H129" s="58">
        <v>3.9</v>
      </c>
      <c r="I129" s="58">
        <v>8.6999999999999993</v>
      </c>
      <c r="J129" s="58">
        <v>83</v>
      </c>
      <c r="K129" s="44" t="s">
        <v>97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125</v>
      </c>
      <c r="F130" s="43">
        <v>240</v>
      </c>
      <c r="G130" s="58">
        <v>26.4</v>
      </c>
      <c r="H130" s="58">
        <v>27</v>
      </c>
      <c r="I130" s="58">
        <v>41.6</v>
      </c>
      <c r="J130" s="58">
        <v>515.20000000000005</v>
      </c>
      <c r="K130" s="44" t="s">
        <v>126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58"/>
      <c r="H131" s="58"/>
      <c r="I131" s="58"/>
      <c r="J131" s="58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58">
        <v>0.2</v>
      </c>
      <c r="H132" s="58">
        <v>0.2</v>
      </c>
      <c r="I132" s="58">
        <v>27.9</v>
      </c>
      <c r="J132" s="58">
        <v>114.6</v>
      </c>
      <c r="K132" s="44" t="s">
        <v>88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58"/>
      <c r="H133" s="58"/>
      <c r="I133" s="58"/>
      <c r="J133" s="58"/>
      <c r="K133" s="44"/>
      <c r="L133" s="43"/>
    </row>
    <row r="134" spans="1:12" ht="25.5" x14ac:dyDescent="0.25">
      <c r="A134" s="14"/>
      <c r="B134" s="15"/>
      <c r="C134" s="11"/>
      <c r="D134" s="7" t="s">
        <v>32</v>
      </c>
      <c r="E134" s="42" t="s">
        <v>52</v>
      </c>
      <c r="F134" s="43">
        <v>30</v>
      </c>
      <c r="G134" s="58">
        <v>2</v>
      </c>
      <c r="H134" s="58">
        <v>0.3</v>
      </c>
      <c r="I134" s="58">
        <v>12.3</v>
      </c>
      <c r="J134" s="58">
        <v>60</v>
      </c>
      <c r="K134" s="44" t="s">
        <v>58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58"/>
      <c r="H135" s="58"/>
      <c r="I135" s="58"/>
      <c r="J135" s="58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58"/>
      <c r="H136" s="58"/>
      <c r="I136" s="58"/>
      <c r="J136" s="58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59">
        <f t="shared" ref="G137:J137" si="64">SUM(G128:G136)</f>
        <v>30.499999999999996</v>
      </c>
      <c r="H137" s="59">
        <f t="shared" si="64"/>
        <v>31.5</v>
      </c>
      <c r="I137" s="59">
        <f t="shared" si="64"/>
        <v>91.499999999999986</v>
      </c>
      <c r="J137" s="59">
        <f t="shared" si="64"/>
        <v>778.80000000000007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1230</v>
      </c>
      <c r="G138" s="60">
        <f t="shared" ref="G138" si="66">G127+G137</f>
        <v>46.399999999999991</v>
      </c>
      <c r="H138" s="60">
        <f t="shared" ref="H138" si="67">H127+H137</f>
        <v>48.6</v>
      </c>
      <c r="I138" s="60">
        <f t="shared" ref="I138" si="68">I127+I137</f>
        <v>179.29999999999998</v>
      </c>
      <c r="J138" s="60">
        <f t="shared" ref="J138:L138" si="69">J127+J137</f>
        <v>1352.8000000000002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57">
        <v>12.1</v>
      </c>
      <c r="H139" s="57">
        <v>10.1</v>
      </c>
      <c r="I139" s="57">
        <v>34</v>
      </c>
      <c r="J139" s="57">
        <v>275</v>
      </c>
      <c r="K139" s="41" t="s">
        <v>64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58"/>
      <c r="H140" s="58"/>
      <c r="I140" s="58"/>
      <c r="J140" s="58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127</v>
      </c>
      <c r="F141" s="43">
        <v>200</v>
      </c>
      <c r="G141" s="58">
        <v>3.7</v>
      </c>
      <c r="H141" s="58">
        <v>3.8</v>
      </c>
      <c r="I141" s="58">
        <v>24.5</v>
      </c>
      <c r="J141" s="58">
        <v>147</v>
      </c>
      <c r="K141" s="44" t="s">
        <v>128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58">
        <v>2.7</v>
      </c>
      <c r="H142" s="58">
        <v>0.3</v>
      </c>
      <c r="I142" s="58">
        <v>18.8</v>
      </c>
      <c r="J142" s="58">
        <v>89.1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61</v>
      </c>
      <c r="F143" s="43">
        <v>150</v>
      </c>
      <c r="G143" s="58">
        <v>0.6</v>
      </c>
      <c r="H143" s="58">
        <v>0.6</v>
      </c>
      <c r="I143" s="58">
        <v>14.7</v>
      </c>
      <c r="J143" s="58">
        <v>70.5</v>
      </c>
      <c r="K143" s="44" t="s">
        <v>63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58"/>
      <c r="H144" s="58"/>
      <c r="I144" s="58"/>
      <c r="J144" s="58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58"/>
      <c r="H145" s="58"/>
      <c r="I145" s="58"/>
      <c r="J145" s="58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59">
        <f t="shared" ref="G146:J146" si="70">SUM(G139:G145)</f>
        <v>19.100000000000001</v>
      </c>
      <c r="H146" s="59">
        <f t="shared" si="70"/>
        <v>14.799999999999999</v>
      </c>
      <c r="I146" s="59">
        <f t="shared" si="70"/>
        <v>92</v>
      </c>
      <c r="J146" s="59">
        <f t="shared" si="70"/>
        <v>581.6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60</v>
      </c>
      <c r="G147" s="58">
        <v>0.8</v>
      </c>
      <c r="H147" s="58">
        <v>1.9</v>
      </c>
      <c r="I147" s="58">
        <v>3.9</v>
      </c>
      <c r="J147" s="58">
        <v>36.200000000000003</v>
      </c>
      <c r="K147" s="44" t="s">
        <v>96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200</v>
      </c>
      <c r="G148" s="58">
        <v>1.6</v>
      </c>
      <c r="H148" s="58">
        <v>4.0999999999999996</v>
      </c>
      <c r="I148" s="58">
        <v>9.6</v>
      </c>
      <c r="J148" s="58">
        <v>85.2</v>
      </c>
      <c r="K148" s="44" t="s">
        <v>71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129</v>
      </c>
      <c r="F149" s="43">
        <v>90</v>
      </c>
      <c r="G149" s="58">
        <v>11.8</v>
      </c>
      <c r="H149" s="58">
        <v>15.3</v>
      </c>
      <c r="I149" s="58">
        <v>2.1</v>
      </c>
      <c r="J149" s="58">
        <v>194</v>
      </c>
      <c r="K149" s="44" t="s">
        <v>130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58">
        <v>8.1999999999999993</v>
      </c>
      <c r="H150" s="58">
        <v>2.2000000000000002</v>
      </c>
      <c r="I150" s="58">
        <v>46.6</v>
      </c>
      <c r="J150" s="58">
        <v>238.1</v>
      </c>
      <c r="K150" s="44" t="s">
        <v>56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58">
        <v>0.7</v>
      </c>
      <c r="H151" s="58">
        <v>0.3</v>
      </c>
      <c r="I151" s="58">
        <v>20.8</v>
      </c>
      <c r="J151" s="58">
        <v>88.2</v>
      </c>
      <c r="K151" s="44" t="s">
        <v>100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58">
        <v>2.7</v>
      </c>
      <c r="H152" s="58">
        <v>0.3</v>
      </c>
      <c r="I152" s="58">
        <v>18.8</v>
      </c>
      <c r="J152" s="58">
        <v>89.1</v>
      </c>
      <c r="K152" s="44" t="s">
        <v>44</v>
      </c>
      <c r="L152" s="43"/>
    </row>
    <row r="153" spans="1:12" ht="25.5" x14ac:dyDescent="0.25">
      <c r="A153" s="23"/>
      <c r="B153" s="15"/>
      <c r="C153" s="11"/>
      <c r="D153" s="7" t="s">
        <v>32</v>
      </c>
      <c r="E153" s="42" t="s">
        <v>52</v>
      </c>
      <c r="F153" s="43">
        <v>30</v>
      </c>
      <c r="G153" s="58">
        <v>2</v>
      </c>
      <c r="H153" s="58">
        <v>0.3</v>
      </c>
      <c r="I153" s="58">
        <v>12.3</v>
      </c>
      <c r="J153" s="58">
        <v>60</v>
      </c>
      <c r="K153" s="44" t="s">
        <v>58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58"/>
      <c r="H154" s="58"/>
      <c r="I154" s="58"/>
      <c r="J154" s="58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58"/>
      <c r="H155" s="58"/>
      <c r="I155" s="58"/>
      <c r="J155" s="58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59">
        <f t="shared" ref="G156:J156" si="72">SUM(G147:G155)</f>
        <v>27.799999999999997</v>
      </c>
      <c r="H156" s="59">
        <f t="shared" si="72"/>
        <v>24.400000000000002</v>
      </c>
      <c r="I156" s="59">
        <f t="shared" si="72"/>
        <v>114.1</v>
      </c>
      <c r="J156" s="59">
        <f t="shared" si="72"/>
        <v>790.80000000000007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1360</v>
      </c>
      <c r="G157" s="60">
        <f t="shared" ref="G157" si="74">G146+G156</f>
        <v>46.9</v>
      </c>
      <c r="H157" s="60">
        <f t="shared" ref="H157" si="75">H146+H156</f>
        <v>39.200000000000003</v>
      </c>
      <c r="I157" s="60">
        <f t="shared" ref="I157" si="76">I146+I156</f>
        <v>206.1</v>
      </c>
      <c r="J157" s="60">
        <f t="shared" ref="J157:L157" si="77">J146+J156</f>
        <v>1372.4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131</v>
      </c>
      <c r="F158" s="40">
        <v>170</v>
      </c>
      <c r="G158" s="57">
        <v>14.5</v>
      </c>
      <c r="H158" s="57">
        <v>17.3</v>
      </c>
      <c r="I158" s="57">
        <v>38.4</v>
      </c>
      <c r="J158" s="57">
        <v>355.6</v>
      </c>
      <c r="K158" s="41" t="s">
        <v>132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58"/>
      <c r="H159" s="58"/>
      <c r="I159" s="58"/>
      <c r="J159" s="58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58">
        <v>3.2</v>
      </c>
      <c r="H160" s="58">
        <v>2.7</v>
      </c>
      <c r="I160" s="58">
        <v>15.9</v>
      </c>
      <c r="J160" s="58">
        <v>100.6</v>
      </c>
      <c r="K160" s="44" t="s">
        <v>62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58">
        <v>2.7</v>
      </c>
      <c r="H161" s="58">
        <v>0.3</v>
      </c>
      <c r="I161" s="58">
        <v>18.8</v>
      </c>
      <c r="J161" s="58">
        <v>89.1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61</v>
      </c>
      <c r="F162" s="43">
        <v>120</v>
      </c>
      <c r="G162" s="58">
        <v>0.5</v>
      </c>
      <c r="H162" s="58">
        <v>0.5</v>
      </c>
      <c r="I162" s="58">
        <v>11.8</v>
      </c>
      <c r="J162" s="58">
        <v>56.4</v>
      </c>
      <c r="K162" s="44" t="s">
        <v>63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58"/>
      <c r="H163" s="58"/>
      <c r="I163" s="58"/>
      <c r="J163" s="58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58"/>
      <c r="H164" s="58"/>
      <c r="I164" s="58"/>
      <c r="J164" s="58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59">
        <f t="shared" ref="G165:J165" si="78">SUM(G158:G164)</f>
        <v>20.9</v>
      </c>
      <c r="H165" s="59">
        <f t="shared" si="78"/>
        <v>20.8</v>
      </c>
      <c r="I165" s="59">
        <f t="shared" si="78"/>
        <v>84.899999999999991</v>
      </c>
      <c r="J165" s="59">
        <f t="shared" si="78"/>
        <v>601.70000000000005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60</v>
      </c>
      <c r="G166" s="58">
        <v>1.2</v>
      </c>
      <c r="H166" s="58">
        <v>1.7</v>
      </c>
      <c r="I166" s="58">
        <v>5.9</v>
      </c>
      <c r="J166" s="58">
        <v>44.2</v>
      </c>
      <c r="K166" s="44" t="s">
        <v>84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133</v>
      </c>
      <c r="F167" s="43">
        <v>200</v>
      </c>
      <c r="G167" s="58">
        <v>1.8</v>
      </c>
      <c r="H167" s="58">
        <v>2.2000000000000002</v>
      </c>
      <c r="I167" s="58">
        <v>12.3</v>
      </c>
      <c r="J167" s="58">
        <v>84.8</v>
      </c>
      <c r="K167" s="44" t="s">
        <v>136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134</v>
      </c>
      <c r="F168" s="43">
        <v>100</v>
      </c>
      <c r="G168" s="58">
        <v>9.6999999999999993</v>
      </c>
      <c r="H168" s="58">
        <v>15.3</v>
      </c>
      <c r="I168" s="58">
        <v>11.5</v>
      </c>
      <c r="J168" s="58">
        <v>222.8</v>
      </c>
      <c r="K168" s="44" t="s">
        <v>137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135</v>
      </c>
      <c r="F169" s="43">
        <v>150</v>
      </c>
      <c r="G169" s="58">
        <v>5.5</v>
      </c>
      <c r="H169" s="58">
        <v>5.8</v>
      </c>
      <c r="I169" s="58">
        <v>30.5</v>
      </c>
      <c r="J169" s="58">
        <v>195.7</v>
      </c>
      <c r="K169" s="44" t="s">
        <v>119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58">
        <v>0.7</v>
      </c>
      <c r="H170" s="58">
        <v>0.1</v>
      </c>
      <c r="I170" s="58">
        <v>32</v>
      </c>
      <c r="J170" s="58">
        <v>132.80000000000001</v>
      </c>
      <c r="K170" s="44" t="s">
        <v>74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58">
        <v>2.7</v>
      </c>
      <c r="H171" s="58">
        <v>0.3</v>
      </c>
      <c r="I171" s="58">
        <v>18.8</v>
      </c>
      <c r="J171" s="58">
        <v>89.1</v>
      </c>
      <c r="K171" s="44" t="s">
        <v>44</v>
      </c>
      <c r="L171" s="43"/>
    </row>
    <row r="172" spans="1:12" ht="25.5" x14ac:dyDescent="0.25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58">
        <v>2</v>
      </c>
      <c r="H172" s="58">
        <v>0.3</v>
      </c>
      <c r="I172" s="58">
        <v>12.3</v>
      </c>
      <c r="J172" s="58">
        <v>60</v>
      </c>
      <c r="K172" s="44" t="s">
        <v>58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58"/>
      <c r="H173" s="58"/>
      <c r="I173" s="58"/>
      <c r="J173" s="58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58"/>
      <c r="H174" s="58"/>
      <c r="I174" s="58"/>
      <c r="J174" s="58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59">
        <f t="shared" ref="G175:J175" si="80">SUM(G166:G174)</f>
        <v>23.599999999999998</v>
      </c>
      <c r="H175" s="59">
        <f t="shared" si="80"/>
        <v>25.700000000000006</v>
      </c>
      <c r="I175" s="59">
        <f t="shared" si="80"/>
        <v>123.3</v>
      </c>
      <c r="J175" s="59">
        <f t="shared" si="80"/>
        <v>829.4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1310</v>
      </c>
      <c r="G176" s="60">
        <f t="shared" ref="G176" si="82">G165+G175</f>
        <v>44.5</v>
      </c>
      <c r="H176" s="60">
        <f t="shared" ref="H176" si="83">H165+H175</f>
        <v>46.500000000000007</v>
      </c>
      <c r="I176" s="60">
        <f t="shared" ref="I176" si="84">I165+I175</f>
        <v>208.2</v>
      </c>
      <c r="J176" s="60">
        <f t="shared" ref="J176:L176" si="85">J165+J175</f>
        <v>1431.1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138</v>
      </c>
      <c r="F177" s="40">
        <v>200</v>
      </c>
      <c r="G177" s="57">
        <v>5.7</v>
      </c>
      <c r="H177" s="57">
        <v>10.3</v>
      </c>
      <c r="I177" s="57">
        <v>40.9</v>
      </c>
      <c r="J177" s="57">
        <v>280</v>
      </c>
      <c r="K177" s="41" t="s">
        <v>114</v>
      </c>
      <c r="L177" s="40"/>
    </row>
    <row r="178" spans="1:12" ht="15" x14ac:dyDescent="0.25">
      <c r="A178" s="23"/>
      <c r="B178" s="15"/>
      <c r="C178" s="11"/>
      <c r="D178" s="6" t="s">
        <v>101</v>
      </c>
      <c r="E178" s="42" t="s">
        <v>139</v>
      </c>
      <c r="F178" s="43">
        <v>50</v>
      </c>
      <c r="G178" s="58">
        <v>0.2</v>
      </c>
      <c r="H178" s="58">
        <v>0</v>
      </c>
      <c r="I178" s="58">
        <v>20</v>
      </c>
      <c r="J178" s="58">
        <v>95</v>
      </c>
      <c r="K178" s="44" t="s">
        <v>44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222</v>
      </c>
      <c r="G179" s="58">
        <v>0.1</v>
      </c>
      <c r="H179" s="58">
        <v>0</v>
      </c>
      <c r="I179" s="58">
        <v>15.2</v>
      </c>
      <c r="J179" s="58">
        <v>62</v>
      </c>
      <c r="K179" s="44" t="s">
        <v>42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20</v>
      </c>
      <c r="G180" s="58">
        <v>1.4</v>
      </c>
      <c r="H180" s="58">
        <v>0.1</v>
      </c>
      <c r="I180" s="58">
        <v>9.4</v>
      </c>
      <c r="J180" s="58">
        <v>44.5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58"/>
      <c r="H181" s="58"/>
      <c r="I181" s="58"/>
      <c r="J181" s="58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140</v>
      </c>
      <c r="F182" s="43">
        <v>10</v>
      </c>
      <c r="G182" s="58">
        <v>0.1</v>
      </c>
      <c r="H182" s="58">
        <v>7.3</v>
      </c>
      <c r="I182" s="58">
        <v>0.1</v>
      </c>
      <c r="J182" s="58">
        <v>66</v>
      </c>
      <c r="K182" s="44" t="s">
        <v>141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58"/>
      <c r="H183" s="58"/>
      <c r="I183" s="58"/>
      <c r="J183" s="58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</v>
      </c>
      <c r="G184" s="59">
        <f t="shared" ref="G184:J184" si="86">SUM(G177:G183)</f>
        <v>7.5</v>
      </c>
      <c r="H184" s="59">
        <f t="shared" si="86"/>
        <v>17.7</v>
      </c>
      <c r="I184" s="59">
        <f t="shared" si="86"/>
        <v>85.6</v>
      </c>
      <c r="J184" s="59">
        <f t="shared" si="86"/>
        <v>547.5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142</v>
      </c>
      <c r="F185" s="43">
        <v>60</v>
      </c>
      <c r="G185" s="58">
        <v>0.8</v>
      </c>
      <c r="H185" s="58">
        <v>3.6</v>
      </c>
      <c r="I185" s="58">
        <v>5</v>
      </c>
      <c r="J185" s="58">
        <v>55.7</v>
      </c>
      <c r="K185" s="44" t="s">
        <v>145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143</v>
      </c>
      <c r="F186" s="43">
        <v>200</v>
      </c>
      <c r="G186" s="58">
        <v>2.1</v>
      </c>
      <c r="H186" s="58">
        <v>2.2000000000000002</v>
      </c>
      <c r="I186" s="58">
        <v>12.6</v>
      </c>
      <c r="J186" s="58">
        <v>87.2</v>
      </c>
      <c r="K186" s="44" t="s">
        <v>146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144</v>
      </c>
      <c r="F187" s="43">
        <v>240</v>
      </c>
      <c r="G187" s="58">
        <v>22.2</v>
      </c>
      <c r="H187" s="58">
        <v>24.8</v>
      </c>
      <c r="I187" s="58">
        <v>22.7</v>
      </c>
      <c r="J187" s="58">
        <v>404.6</v>
      </c>
      <c r="K187" s="44" t="s">
        <v>147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58"/>
      <c r="H188" s="58"/>
      <c r="I188" s="58"/>
      <c r="J188" s="58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58">
        <v>0.1</v>
      </c>
      <c r="H189" s="58">
        <v>0</v>
      </c>
      <c r="I189" s="58">
        <v>20.7</v>
      </c>
      <c r="J189" s="58">
        <v>83</v>
      </c>
      <c r="K189" s="44" t="s">
        <v>57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58">
        <v>2.7</v>
      </c>
      <c r="H190" s="58">
        <v>0.3</v>
      </c>
      <c r="I190" s="58">
        <v>18.8</v>
      </c>
      <c r="J190" s="58">
        <v>89.1</v>
      </c>
      <c r="K190" s="44" t="s">
        <v>44</v>
      </c>
      <c r="L190" s="43"/>
    </row>
    <row r="191" spans="1:12" ht="25.5" x14ac:dyDescent="0.25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58">
        <v>2</v>
      </c>
      <c r="H191" s="58">
        <v>0.3</v>
      </c>
      <c r="I191" s="58">
        <v>12.3</v>
      </c>
      <c r="J191" s="58">
        <v>60</v>
      </c>
      <c r="K191" s="44" t="s">
        <v>58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58"/>
      <c r="H192" s="58"/>
      <c r="I192" s="58"/>
      <c r="J192" s="58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58"/>
      <c r="H193" s="58"/>
      <c r="I193" s="58"/>
      <c r="J193" s="58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59">
        <f t="shared" ref="G194:J194" si="88">SUM(G185:G193)</f>
        <v>29.900000000000002</v>
      </c>
      <c r="H194" s="59">
        <f t="shared" si="88"/>
        <v>31.200000000000003</v>
      </c>
      <c r="I194" s="59">
        <f t="shared" si="88"/>
        <v>92.1</v>
      </c>
      <c r="J194" s="59">
        <f t="shared" si="88"/>
        <v>779.6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1272</v>
      </c>
      <c r="G195" s="60">
        <f t="shared" ref="G195" si="90">G184+G194</f>
        <v>37.400000000000006</v>
      </c>
      <c r="H195" s="60">
        <f t="shared" ref="H195" si="91">H184+H194</f>
        <v>48.900000000000006</v>
      </c>
      <c r="I195" s="60">
        <f t="shared" ref="I195" si="92">I184+I194</f>
        <v>177.7</v>
      </c>
      <c r="J195" s="60">
        <f t="shared" ref="J195:L195" si="93">J184+J194</f>
        <v>1327.1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1285.5</v>
      </c>
      <c r="G196" s="61">
        <f t="shared" ref="G196:J196" si="94">(G24+G43+G62+G81+G100+G119+G138+G157+G176+G195)/(IF(G24=0,0,1)+IF(G43=0,0,1)+IF(G62=0,0,1)+IF(G81=0,0,1)+IF(G100=0,0,1)+IF(G119=0,0,1)+IF(G138=0,0,1)+IF(G157=0,0,1)+IF(G176=0,0,1)+IF(G195=0,0,1))</f>
        <v>43.54</v>
      </c>
      <c r="H196" s="61">
        <f t="shared" si="94"/>
        <v>45.6</v>
      </c>
      <c r="I196" s="61">
        <f t="shared" si="94"/>
        <v>180.86999999999998</v>
      </c>
      <c r="J196" s="61">
        <f t="shared" si="94"/>
        <v>1324.4646000000002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2023-10-16T15:17:13Z</dcterms:modified>
</cp:coreProperties>
</file>